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4130"/>
  </bookViews>
  <sheets>
    <sheet name="Część 1"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2" l="1"/>
  <c r="J16" i="2" s="1"/>
  <c r="H11" i="2" l="1"/>
  <c r="J11" i="2" s="1"/>
  <c r="H13" i="2" l="1"/>
  <c r="J13" i="2" s="1"/>
  <c r="H8" i="2" l="1"/>
  <c r="J8" i="2" s="1"/>
  <c r="H10" i="2"/>
  <c r="J10" i="2" s="1"/>
  <c r="H6" i="2" l="1"/>
  <c r="J6" i="2" s="1"/>
  <c r="H14" i="2"/>
  <c r="J14" i="2" l="1"/>
  <c r="H9" i="2" l="1"/>
  <c r="J9" i="2" s="1"/>
  <c r="H15" i="2" l="1"/>
  <c r="J15" i="2" s="1"/>
  <c r="H7" i="2" l="1"/>
  <c r="J7" i="2" s="1"/>
  <c r="H12" i="2" l="1"/>
  <c r="J12" i="2" s="1"/>
  <c r="H17" i="2" l="1"/>
  <c r="J17" i="2"/>
</calcChain>
</file>

<file path=xl/sharedStrings.xml><?xml version="1.0" encoding="utf-8"?>
<sst xmlns="http://schemas.openxmlformats.org/spreadsheetml/2006/main" count="39" uniqueCount="29">
  <si>
    <t>Lp</t>
  </si>
  <si>
    <t>Opis przedmiotu zamówienia</t>
  </si>
  <si>
    <t>Nazwa handlowa, nazwa producenta</t>
  </si>
  <si>
    <t>Jedn. miary</t>
  </si>
  <si>
    <t>Ilość opakowań</t>
  </si>
  <si>
    <t>szt.</t>
  </si>
  <si>
    <t xml:space="preserve"> Stawka VAT - %</t>
  </si>
  <si>
    <t xml:space="preserve"> </t>
  </si>
  <si>
    <t xml:space="preserve">Formularz asortymentowo-cenowy </t>
  </si>
  <si>
    <t>RAZEM</t>
  </si>
  <si>
    <t>…………………………………………………………</t>
  </si>
  <si>
    <t>podpis osoby/osób upoważnionych</t>
  </si>
  <si>
    <t>Cena netto
zł</t>
  </si>
  <si>
    <t>Wartość netto
zł</t>
  </si>
  <si>
    <t>Wartość brutto
zł</t>
  </si>
  <si>
    <t>Składając w imieniu firmy .................................................................... ofertę na dostawę produktów do pracowni endoskopii oferujemy realizację zamówienia zgodnie z poniższymi cenami:</t>
  </si>
  <si>
    <t>Kanka doodbytnicza rozmiar 24, długość 250</t>
  </si>
  <si>
    <t>Korki do kanałów biopsyjnych do gastroskopów firmy FUJIfilm typ EG -760 R</t>
  </si>
  <si>
    <t>Pułapka pięciokomorowa na ssak, jednorazowego użytku, sterylna; z obrotowym wieczkiem,o długości silikonowej rurki 150 mm, z pięcioma widocznie ponumerowanymi sitkami połączonymi pierścieniem. Możliwość przepuszczenia zasysanej treści z pojemnika z pominięciem sitek. Pakowana pojedynczo, każde opakowanie zawiera 4 etykiety samoprzylepne do dokumentacji z nr katalogowym, nr LOT, datą ważności oraz danymi producenta.</t>
  </si>
  <si>
    <t>Marker węglowy, jednorazowego użytku, sterylny, stosowany do wstrzyknięcia podśluzówkowego celem odznaczenia miejsca położenia zmiany patologicznej w obrębie przewodu pokarmowego. Opakowanie pojedyncze typu strzykawka luer lock o pojemności 5 ml.</t>
  </si>
  <si>
    <t>Karta katalogowa  dołączona do oferty/ link do strony z opisem</t>
  </si>
  <si>
    <t>Kleszcze biopsyjne jednorazowego użytku, łyżeczki o długości 3,4 mm (+0,6 mm), rozwarciu 6,5 mm (+1,5 mm). Łyżeczki owalne: gładkie, gładkie z igłą, aligator, aligator z igłą. Dostępne w długościach: 1600 mm, 1800 mm, 2300 mm - przy średnicy narzędzia 2,3 mm (+1 mm). Kleszcze z funkcją biopsji stycznych. Pakowane pojedynczo. Op. a'10 szt.</t>
  </si>
  <si>
    <t>Klipsownica hemostatyczna z załadowanym, gotowym do użycia klipsem w zestawie z dodatkowymi dwoma klipsami z możliwością użycia niewykorzystanych klipsów przy kolejnym zabiegu. Obrotowa - 360 stopni w obydwu kierunkach. Możliwość wielokrotnego zamknięcia i otwarcia przed ostatecznym uwolnieniem klipsa. Średnica narzędzia 2,6 mm, rozwarcie ramion klipsa 11 mm, stopień zagięcia ramion klipsa 90 stopni lub rozwarcie ramion klipsa 16 mm, stopień zagięcia ramion klipsa 135 stopni długość narzędzia 2300 mm. Klipsownica pakowana sterylnie, pojedynczo w pakiety i dodatkowo w plastikowy pancerz transportowy. Możliwość wykonywania badań rezonansu magnetycznego u pacjentów z zaaplikowanym klipsem, a'10 szt.</t>
  </si>
  <si>
    <t>Klipsownica hemostatyczna z załadowanym, gotowym do użycia klipsem. Obrotowa - 360 stopni w obydwu kierunkach. Możliwość wielokrotnego zamknięcia i otwarcia przed ostatecznym uwolnieniem klipsa. Średnica narzędzia 2,6 mm, rozwarcie ramion klipsa 11 mm (długość ramienia 9 mm)  i 16 mm (długość ramienia 9,5 mm), stopień zagięcia ramion klipsa 90 stopni i 135 stopni, długość narzędzia 2300 mm. Możliwość rezpozycjonowania już zaaplikowanego klipsa. Klipsownica pakowana sterylnie, pojedynczo w pakiety i dodatkowo w plastikowy pancerz transportowy. Możliwość wykonywania badań rezonansu magnetycznego u pacjentów z zaaplikowanym klipsem. A'10 szt.</t>
  </si>
  <si>
    <t>Pętla do polipektomii jednorazowego użytku, sterylna, owalna, z możliwością cięcia z użyciem elektrokoagulacji lub bez, pleciona. Narzędzie ze skalowaną rękojeścią. Długość narzędzia 2300 mm (+100 mm), średnica osłonki 2,3 mm (+0,1 mm), długośc robocza 2300 mm (+100 mm), średnica pętli: 10 mm, 15 mm, 20 mm (+5 mm), 30 mm (+2 mm). A'10 szt.</t>
  </si>
  <si>
    <t>Pętla z siatką chwytającą; jednorazowa, owalna, obrotowa, z regulacją wysunięcia. Siatka nylonowa rozpostarta na pętli o otwarciu 25 mm (+5 mm) i długości oczka 42 mm lub otwarciu 35 mm i długości oczka 51,5 mm (do wyboru Zamawiającego). Średnica narzędzia 2,4 mm (+1 mm), długość robocza 2300 mm. A'10 szt.</t>
  </si>
  <si>
    <t>Szczotka jednorazowego użytku do czyszczenia endoskopu. Dwustronna o średnicy drutu prowadzącego 1,7 mm ze średnicą włosia 5 mm (+1 mm) i 10 mm przy długości narzędzia 2300 mm (+200 mm). Na końcach szczotki plastikowe kulki chroniace kanał endoskopu przed zarysowaniami. Szczotka współpracująca z minimalnym kanałem roboczym 2,8 mm. Pakowane pojedynczo. Op.'a 50 szt.</t>
  </si>
  <si>
    <t>Rurka sigmoidoskopowa, jednorazowa. Wymiary 20x250 mm.</t>
  </si>
  <si>
    <t>Załącznik nr 1
Nr spr. 66P/LZ/2025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</si>
</sst>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Calibri"/>
      <family val="2"/>
      <scheme val="minor"/>
    </font>
    <font>
      <sz val="10"/>
      <name val="Arial CE"/>
      <charset val="238"/>
    </font>
    <font>
      <sz val="11"/>
      <name val="Calibri"/>
      <family val="2"/>
      <scheme val="minor"/>
    </font>
    <font>
      <sz val="11"/>
      <color theme="1"/>
      <name val="Arial"/>
      <family val="2"/>
      <charset val="238"/>
    </font>
    <font>
      <sz val="11"/>
      <name val="Arial"/>
      <family val="2"/>
      <charset val="238"/>
    </font>
    <font>
      <b/>
      <sz val="16"/>
      <color theme="1"/>
      <name val="Arial"/>
      <family val="2"/>
      <charset val="238"/>
    </font>
    <font>
      <b/>
      <sz val="14"/>
      <name val="Arial"/>
      <family val="2"/>
      <charset val="238"/>
    </font>
    <font>
      <sz val="12"/>
      <color indexed="8"/>
      <name val="Arial"/>
      <family val="2"/>
      <charset val="238"/>
    </font>
    <font>
      <sz val="12"/>
      <color theme="1"/>
      <name val="Arial"/>
      <family val="2"/>
      <charset val="238"/>
    </font>
    <font>
      <b/>
      <sz val="10"/>
      <color theme="1"/>
      <name val="Arial"/>
      <family val="2"/>
      <charset val="238"/>
    </font>
    <font>
      <b/>
      <sz val="11"/>
      <name val="Arial"/>
      <family val="2"/>
      <charset val="238"/>
    </font>
    <font>
      <b/>
      <sz val="10"/>
      <name val="Arial"/>
      <family val="2"/>
      <charset val="238"/>
    </font>
    <font>
      <sz val="10"/>
      <color theme="1"/>
      <name val="Arial"/>
      <family val="2"/>
      <charset val="238"/>
    </font>
    <font>
      <sz val="10"/>
      <name val="Arial"/>
      <family val="2"/>
      <charset val="238"/>
    </font>
    <font>
      <b/>
      <sz val="11"/>
      <color theme="1"/>
      <name val="Arial"/>
      <family val="2"/>
      <charset val="238"/>
    </font>
    <font>
      <sz val="11"/>
      <color indexed="8"/>
      <name val="Czcionka tekstu podstawowego"/>
      <family val="2"/>
      <charset val="238"/>
    </font>
    <font>
      <sz val="11"/>
      <color indexed="8"/>
      <name val="Czcionka tekstu podstawowego"/>
      <charset val="1"/>
    </font>
    <font>
      <sz val="10"/>
      <color theme="1"/>
      <name val="Calibri"/>
      <family val="2"/>
      <scheme val="minor"/>
    </font>
    <font>
      <sz val="11"/>
      <name val="Times New Roman"/>
      <family val="1"/>
      <charset val="23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s>
  <cellStyleXfs count="4">
    <xf numFmtId="0" fontId="0" fillId="0" borderId="0"/>
    <xf numFmtId="0" fontId="1" fillId="0" borderId="0">
      <alignment wrapText="1"/>
    </xf>
    <xf numFmtId="0" fontId="15" fillId="0" borderId="0"/>
    <xf numFmtId="0" fontId="16" fillId="0" borderId="0"/>
  </cellStyleXfs>
  <cellXfs count="56">
    <xf numFmtId="0" fontId="0" fillId="0" borderId="0" xfId="0"/>
    <xf numFmtId="0" fontId="0" fillId="0" borderId="0" xfId="0" applyAlignment="1">
      <alignment horizontal="center"/>
    </xf>
    <xf numFmtId="0" fontId="0" fillId="0" borderId="0" xfId="0" applyAlignment="1">
      <alignment horizontal="center" wrapText="1"/>
    </xf>
    <xf numFmtId="2" fontId="0" fillId="0" borderId="0" xfId="0" applyNumberFormat="1" applyAlignment="1">
      <alignment horizontal="center"/>
    </xf>
    <xf numFmtId="1" fontId="0" fillId="0" borderId="0" xfId="0" applyNumberFormat="1" applyAlignment="1">
      <alignment horizontal="center"/>
    </xf>
    <xf numFmtId="0" fontId="0" fillId="2" borderId="0" xfId="0" applyFill="1"/>
    <xf numFmtId="0" fontId="2" fillId="0" borderId="0" xfId="0" applyFont="1"/>
    <xf numFmtId="0" fontId="3" fillId="0" borderId="0" xfId="0" applyFont="1" applyAlignment="1">
      <alignment horizontal="center"/>
    </xf>
    <xf numFmtId="0" fontId="4" fillId="0" borderId="0" xfId="0" applyFont="1"/>
    <xf numFmtId="0" fontId="3" fillId="0" borderId="0" xfId="0" applyFont="1" applyAlignment="1">
      <alignment horizontal="center" wrapText="1"/>
    </xf>
    <xf numFmtId="2" fontId="3" fillId="0" borderId="0" xfId="0" applyNumberFormat="1" applyFont="1" applyAlignment="1">
      <alignment horizontal="center"/>
    </xf>
    <xf numFmtId="0" fontId="5" fillId="0" borderId="0" xfId="0" applyFont="1" applyAlignment="1">
      <alignment horizontal="left"/>
    </xf>
    <xf numFmtId="0" fontId="6" fillId="0" borderId="0" xfId="0" applyFont="1"/>
    <xf numFmtId="0" fontId="7" fillId="0" borderId="0" xfId="0" applyFont="1" applyAlignment="1">
      <alignment horizontal="center" wrapText="1"/>
    </xf>
    <xf numFmtId="0" fontId="7" fillId="0" borderId="0" xfId="0" applyFont="1" applyAlignment="1">
      <alignment horizontal="center"/>
    </xf>
    <xf numFmtId="2" fontId="7" fillId="0" borderId="0" xfId="0" applyNumberFormat="1" applyFont="1" applyAlignment="1">
      <alignment horizontal="center"/>
    </xf>
    <xf numFmtId="1" fontId="7" fillId="0" borderId="0" xfId="0" applyNumberFormat="1" applyFont="1" applyAlignment="1">
      <alignment horizontal="center"/>
    </xf>
    <xf numFmtId="2" fontId="3" fillId="0" borderId="0" xfId="0" applyNumberFormat="1" applyFont="1"/>
    <xf numFmtId="0" fontId="9" fillId="2" borderId="1" xfId="0" applyFont="1" applyFill="1" applyBorder="1" applyAlignment="1">
      <alignment horizontal="center" wrapText="1"/>
    </xf>
    <xf numFmtId="0" fontId="10"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1" fillId="0" borderId="1" xfId="0" applyFont="1" applyBorder="1" applyAlignment="1">
      <alignment horizontal="center" vertical="center" wrapText="1"/>
    </xf>
    <xf numFmtId="2" fontId="11"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0" fontId="13" fillId="0" borderId="4" xfId="0" applyFont="1" applyBorder="1" applyAlignment="1">
      <alignment horizontal="left" vertical="top" wrapText="1"/>
    </xf>
    <xf numFmtId="0" fontId="3" fillId="2" borderId="1" xfId="0" applyFont="1" applyFill="1" applyBorder="1" applyAlignment="1">
      <alignment horizontal="center"/>
    </xf>
    <xf numFmtId="0" fontId="10" fillId="0" borderId="4" xfId="0" applyFont="1" applyBorder="1"/>
    <xf numFmtId="0" fontId="3" fillId="2" borderId="3" xfId="0" applyFont="1" applyFill="1" applyBorder="1" applyAlignment="1">
      <alignment horizontal="center" wrapText="1"/>
    </xf>
    <xf numFmtId="0" fontId="3" fillId="2" borderId="3" xfId="0" applyFont="1" applyFill="1" applyBorder="1" applyAlignment="1">
      <alignment horizontal="center"/>
    </xf>
    <xf numFmtId="2" fontId="3" fillId="2" borderId="3" xfId="0" applyNumberFormat="1" applyFont="1" applyFill="1" applyBorder="1" applyAlignment="1">
      <alignment horizontal="center"/>
    </xf>
    <xf numFmtId="2" fontId="14" fillId="2" borderId="1" xfId="0" applyNumberFormat="1" applyFont="1" applyFill="1" applyBorder="1" applyAlignment="1">
      <alignment horizontal="center"/>
    </xf>
    <xf numFmtId="1" fontId="3" fillId="2" borderId="3" xfId="0" applyNumberFormat="1" applyFont="1" applyFill="1" applyBorder="1" applyAlignment="1">
      <alignment horizontal="center"/>
    </xf>
    <xf numFmtId="1" fontId="3" fillId="0" borderId="0" xfId="0" applyNumberFormat="1" applyFont="1" applyAlignment="1">
      <alignment horizontal="center"/>
    </xf>
    <xf numFmtId="0" fontId="3" fillId="0" borderId="0" xfId="0" applyFont="1" applyAlignment="1">
      <alignment horizontal="left"/>
    </xf>
    <xf numFmtId="0" fontId="4" fillId="0" borderId="0" xfId="0" applyFont="1" applyAlignment="1">
      <alignment horizontal="left"/>
    </xf>
    <xf numFmtId="0" fontId="12" fillId="2" borderId="1" xfId="0" applyFont="1" applyFill="1" applyBorder="1" applyAlignment="1">
      <alignment horizontal="center" vertical="center" wrapText="1"/>
    </xf>
    <xf numFmtId="0" fontId="13" fillId="0" borderId="6" xfId="3" quotePrefix="1" applyFont="1" applyBorder="1" applyAlignment="1">
      <alignment horizontal="left" vertical="center" wrapText="1"/>
    </xf>
    <xf numFmtId="0" fontId="13" fillId="0" borderId="4" xfId="0" applyFont="1" applyFill="1" applyBorder="1" applyAlignment="1">
      <alignment horizontal="left" vertical="top" wrapText="1"/>
    </xf>
    <xf numFmtId="0" fontId="17" fillId="0" borderId="0" xfId="0" applyFont="1"/>
    <xf numFmtId="0" fontId="13" fillId="0" borderId="6" xfId="2" applyFont="1" applyBorder="1" applyAlignment="1">
      <alignment horizontal="left" vertical="center" wrapText="1"/>
    </xf>
    <xf numFmtId="0" fontId="3"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13" fillId="0" borderId="4" xfId="3" applyFont="1" applyBorder="1" applyAlignment="1">
      <alignment horizontal="left" vertical="center" wrapText="1"/>
    </xf>
    <xf numFmtId="0" fontId="13" fillId="0" borderId="6" xfId="0" applyFont="1" applyBorder="1" applyAlignment="1">
      <alignment horizontal="left" vertical="top"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center"/>
    </xf>
    <xf numFmtId="0" fontId="4" fillId="0" borderId="6" xfId="0" applyFont="1" applyFill="1" applyBorder="1" applyAlignment="1">
      <alignment horizontal="center" vertical="center" wrapText="1"/>
    </xf>
    <xf numFmtId="0" fontId="2" fillId="0" borderId="1" xfId="0" applyFont="1" applyFill="1" applyBorder="1" applyAlignment="1">
      <alignment horizontal="center" vertical="center"/>
    </xf>
    <xf numFmtId="2" fontId="4" fillId="0" borderId="1" xfId="0" applyNumberFormat="1" applyFont="1" applyFill="1" applyBorder="1" applyAlignment="1">
      <alignment horizontal="center" vertical="center" wrapText="1"/>
    </xf>
    <xf numFmtId="0" fontId="18" fillId="0" borderId="4" xfId="3" applyFont="1" applyBorder="1" applyAlignment="1">
      <alignment horizontal="left" vertical="center" wrapText="1"/>
    </xf>
    <xf numFmtId="0" fontId="13" fillId="0" borderId="6" xfId="0" applyFont="1" applyFill="1" applyBorder="1" applyAlignment="1">
      <alignment horizontal="left" vertical="top" wrapText="1"/>
    </xf>
    <xf numFmtId="0" fontId="8" fillId="0" borderId="5" xfId="0" applyFont="1" applyBorder="1" applyAlignment="1">
      <alignment horizontal="left" vertical="center" wrapText="1"/>
    </xf>
    <xf numFmtId="0" fontId="4" fillId="0" borderId="0" xfId="0" applyFont="1" applyAlignment="1">
      <alignment horizontal="center" vertical="center" wrapText="1"/>
    </xf>
  </cellXfs>
  <cellStyles count="4">
    <cellStyle name="Excel Built-in Normal" xfId="3"/>
    <cellStyle name="Normalny" xfId="0" builtinId="0"/>
    <cellStyle name="Normalny 2" xfId="1"/>
    <cellStyle name="Normalny 3" xfId="2"/>
  </cellStyles>
  <dxfs count="0"/>
  <tableStyles count="0" defaultTableStyle="TableStyleMedium2" defaultPivotStyle="PivotStyleMedium9"/>
  <colors>
    <mruColors>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zoomScale="145" zoomScaleNormal="145" workbookViewId="0">
      <selection activeCell="G6" sqref="G6"/>
    </sheetView>
  </sheetViews>
  <sheetFormatPr defaultRowHeight="15"/>
  <cols>
    <col min="1" max="1" width="4.140625" style="1" customWidth="1"/>
    <col min="2" max="2" width="57.5703125" style="6" customWidth="1"/>
    <col min="3" max="3" width="17.85546875" style="2" customWidth="1"/>
    <col min="4" max="4" width="14.85546875" style="2" customWidth="1"/>
    <col min="5" max="5" width="6.85546875" style="1" customWidth="1"/>
    <col min="6" max="6" width="5.7109375" style="1" customWidth="1"/>
    <col min="7" max="7" width="7.42578125" style="3" bestFit="1" customWidth="1"/>
    <col min="8" max="8" width="11" style="3" bestFit="1" customWidth="1"/>
    <col min="9" max="9" width="7.7109375" style="4" customWidth="1"/>
    <col min="10" max="10" width="11" style="3" bestFit="1" customWidth="1"/>
  </cols>
  <sheetData>
    <row r="1" spans="1:12" ht="34.5" customHeight="1">
      <c r="A1" s="7"/>
      <c r="B1" s="8"/>
      <c r="C1" s="9"/>
      <c r="D1" s="9"/>
      <c r="E1" s="7"/>
      <c r="F1" s="7"/>
      <c r="G1" s="10"/>
      <c r="H1" s="55" t="s">
        <v>28</v>
      </c>
      <c r="I1" s="55"/>
      <c r="J1" s="55"/>
    </row>
    <row r="2" spans="1:12" ht="20.25">
      <c r="A2" s="11" t="s">
        <v>7</v>
      </c>
      <c r="B2" s="12" t="s">
        <v>8</v>
      </c>
      <c r="C2" s="13"/>
      <c r="D2" s="13"/>
      <c r="E2" s="14"/>
      <c r="F2" s="14"/>
      <c r="G2" s="15"/>
      <c r="H2" s="15"/>
      <c r="I2" s="16"/>
      <c r="J2" s="17"/>
    </row>
    <row r="3" spans="1:12" ht="20.25">
      <c r="A3" s="11"/>
      <c r="B3" s="12"/>
      <c r="C3" s="13"/>
      <c r="D3" s="13"/>
      <c r="E3" s="14"/>
      <c r="F3" s="14"/>
      <c r="G3" s="15"/>
      <c r="H3" s="15"/>
      <c r="I3" s="16"/>
      <c r="J3" s="17"/>
    </row>
    <row r="4" spans="1:12" ht="36.75" customHeight="1">
      <c r="A4" s="54" t="s">
        <v>15</v>
      </c>
      <c r="B4" s="54"/>
      <c r="C4" s="54"/>
      <c r="D4" s="54"/>
      <c r="E4" s="54"/>
      <c r="F4" s="54"/>
      <c r="G4" s="54"/>
      <c r="H4" s="54"/>
      <c r="I4" s="54"/>
      <c r="J4" s="54"/>
    </row>
    <row r="5" spans="1:12" ht="76.5">
      <c r="A5" s="18" t="s">
        <v>0</v>
      </c>
      <c r="B5" s="19" t="s">
        <v>1</v>
      </c>
      <c r="C5" s="20" t="s">
        <v>2</v>
      </c>
      <c r="D5" s="20" t="s">
        <v>20</v>
      </c>
      <c r="E5" s="21" t="s">
        <v>3</v>
      </c>
      <c r="F5" s="21" t="s">
        <v>4</v>
      </c>
      <c r="G5" s="22" t="s">
        <v>12</v>
      </c>
      <c r="H5" s="23" t="s">
        <v>13</v>
      </c>
      <c r="I5" s="24" t="s">
        <v>6</v>
      </c>
      <c r="J5" s="23" t="s">
        <v>14</v>
      </c>
    </row>
    <row r="6" spans="1:12">
      <c r="A6" s="36">
        <v>1</v>
      </c>
      <c r="B6" s="25" t="s">
        <v>16</v>
      </c>
      <c r="C6" s="41"/>
      <c r="D6" s="41"/>
      <c r="E6" s="47" t="s">
        <v>5</v>
      </c>
      <c r="F6" s="48">
        <v>50</v>
      </c>
      <c r="G6" s="51"/>
      <c r="H6" s="42">
        <f t="shared" ref="H6:H16" si="0">F6*G6</f>
        <v>0</v>
      </c>
      <c r="I6" s="43">
        <v>8</v>
      </c>
      <c r="J6" s="42">
        <f t="shared" ref="J6:J16" si="1">H6+H6*I6%</f>
        <v>0</v>
      </c>
    </row>
    <row r="7" spans="1:12" ht="76.5">
      <c r="A7" s="36">
        <v>2</v>
      </c>
      <c r="B7" s="38" t="s">
        <v>21</v>
      </c>
      <c r="C7" s="41"/>
      <c r="D7" s="41"/>
      <c r="E7" s="47" t="s">
        <v>5</v>
      </c>
      <c r="F7" s="48">
        <v>2400</v>
      </c>
      <c r="G7" s="42"/>
      <c r="H7" s="42">
        <f t="shared" si="0"/>
        <v>0</v>
      </c>
      <c r="I7" s="43">
        <v>8</v>
      </c>
      <c r="J7" s="42">
        <f t="shared" si="1"/>
        <v>0</v>
      </c>
    </row>
    <row r="8" spans="1:12" ht="153">
      <c r="A8" s="36">
        <v>3</v>
      </c>
      <c r="B8" s="25" t="s">
        <v>22</v>
      </c>
      <c r="C8" s="44"/>
      <c r="D8" s="44"/>
      <c r="E8" s="47" t="s">
        <v>5</v>
      </c>
      <c r="F8" s="49">
        <v>20</v>
      </c>
      <c r="G8" s="42"/>
      <c r="H8" s="42">
        <f t="shared" si="0"/>
        <v>0</v>
      </c>
      <c r="I8" s="43">
        <v>8</v>
      </c>
      <c r="J8" s="42">
        <f t="shared" si="1"/>
        <v>0</v>
      </c>
      <c r="K8" s="39"/>
      <c r="L8" s="39"/>
    </row>
    <row r="9" spans="1:12" ht="140.25">
      <c r="A9" s="36">
        <v>4</v>
      </c>
      <c r="B9" s="25" t="s">
        <v>23</v>
      </c>
      <c r="C9" s="44"/>
      <c r="D9" s="44"/>
      <c r="E9" s="47" t="s">
        <v>5</v>
      </c>
      <c r="F9" s="48">
        <v>160</v>
      </c>
      <c r="G9" s="42"/>
      <c r="H9" s="42">
        <f t="shared" si="0"/>
        <v>0</v>
      </c>
      <c r="I9" s="43">
        <v>8</v>
      </c>
      <c r="J9" s="42">
        <f t="shared" si="1"/>
        <v>0</v>
      </c>
    </row>
    <row r="10" spans="1:12" ht="25.5">
      <c r="A10" s="36">
        <v>5</v>
      </c>
      <c r="B10" s="46" t="s">
        <v>17</v>
      </c>
      <c r="C10" s="44"/>
      <c r="D10" s="44"/>
      <c r="E10" s="47" t="s">
        <v>5</v>
      </c>
      <c r="F10" s="48">
        <v>50</v>
      </c>
      <c r="G10" s="42"/>
      <c r="H10" s="42">
        <f t="shared" si="0"/>
        <v>0</v>
      </c>
      <c r="I10" s="43">
        <v>8</v>
      </c>
      <c r="J10" s="42">
        <f t="shared" si="1"/>
        <v>0</v>
      </c>
    </row>
    <row r="11" spans="1:12" ht="63.75">
      <c r="A11" s="36">
        <v>6</v>
      </c>
      <c r="B11" s="45" t="s">
        <v>19</v>
      </c>
      <c r="C11" s="44"/>
      <c r="D11" s="44"/>
      <c r="E11" s="47" t="s">
        <v>5</v>
      </c>
      <c r="F11" s="48">
        <v>20</v>
      </c>
      <c r="G11" s="42"/>
      <c r="H11" s="42">
        <f t="shared" si="0"/>
        <v>0</v>
      </c>
      <c r="I11" s="43">
        <v>8</v>
      </c>
      <c r="J11" s="42">
        <f t="shared" si="1"/>
        <v>0</v>
      </c>
      <c r="K11" s="39"/>
      <c r="L11" s="39"/>
    </row>
    <row r="12" spans="1:12" ht="76.5">
      <c r="A12" s="36">
        <v>7</v>
      </c>
      <c r="B12" s="38" t="s">
        <v>24</v>
      </c>
      <c r="C12" s="44"/>
      <c r="D12" s="44"/>
      <c r="E12" s="47" t="s">
        <v>5</v>
      </c>
      <c r="F12" s="48">
        <v>1000</v>
      </c>
      <c r="G12" s="42"/>
      <c r="H12" s="42">
        <f t="shared" si="0"/>
        <v>0</v>
      </c>
      <c r="I12" s="43">
        <v>8</v>
      </c>
      <c r="J12" s="42">
        <f t="shared" si="1"/>
        <v>0</v>
      </c>
    </row>
    <row r="13" spans="1:12" ht="76.5">
      <c r="A13" s="36">
        <v>8</v>
      </c>
      <c r="B13" s="40" t="s">
        <v>25</v>
      </c>
      <c r="C13" s="44"/>
      <c r="D13" s="44"/>
      <c r="E13" s="47" t="s">
        <v>5</v>
      </c>
      <c r="F13" s="48">
        <v>20</v>
      </c>
      <c r="G13" s="42"/>
      <c r="H13" s="42">
        <f t="shared" si="0"/>
        <v>0</v>
      </c>
      <c r="I13" s="43">
        <v>8</v>
      </c>
      <c r="J13" s="42">
        <f t="shared" si="1"/>
        <v>0</v>
      </c>
      <c r="K13" s="39"/>
      <c r="L13" s="39"/>
    </row>
    <row r="14" spans="1:12" ht="89.25">
      <c r="A14" s="36">
        <v>9</v>
      </c>
      <c r="B14" s="37" t="s">
        <v>18</v>
      </c>
      <c r="C14" s="44"/>
      <c r="D14" s="44"/>
      <c r="E14" s="47" t="s">
        <v>5</v>
      </c>
      <c r="F14" s="48">
        <v>18</v>
      </c>
      <c r="G14" s="42"/>
      <c r="H14" s="42">
        <f t="shared" si="0"/>
        <v>0</v>
      </c>
      <c r="I14" s="43">
        <v>8</v>
      </c>
      <c r="J14" s="42">
        <f t="shared" si="1"/>
        <v>0</v>
      </c>
    </row>
    <row r="15" spans="1:12">
      <c r="A15" s="36">
        <v>10</v>
      </c>
      <c r="B15" s="52" t="s">
        <v>27</v>
      </c>
      <c r="C15" s="44"/>
      <c r="D15" s="44"/>
      <c r="E15" s="47" t="s">
        <v>5</v>
      </c>
      <c r="F15" s="50">
        <v>50</v>
      </c>
      <c r="G15" s="42"/>
      <c r="H15" s="42">
        <f t="shared" si="0"/>
        <v>0</v>
      </c>
      <c r="I15" s="43">
        <v>8</v>
      </c>
      <c r="J15" s="42">
        <f t="shared" si="1"/>
        <v>0</v>
      </c>
    </row>
    <row r="16" spans="1:12" ht="89.25">
      <c r="A16" s="36">
        <v>11</v>
      </c>
      <c r="B16" s="53" t="s">
        <v>26</v>
      </c>
      <c r="C16" s="44"/>
      <c r="D16" s="44"/>
      <c r="E16" s="47" t="s">
        <v>5</v>
      </c>
      <c r="F16" s="50">
        <v>400</v>
      </c>
      <c r="G16" s="42"/>
      <c r="H16" s="42">
        <f t="shared" si="0"/>
        <v>0</v>
      </c>
      <c r="I16" s="43">
        <v>8</v>
      </c>
      <c r="J16" s="42">
        <f t="shared" si="1"/>
        <v>0</v>
      </c>
      <c r="K16" s="39"/>
    </row>
    <row r="17" spans="1:10" s="5" customFormat="1" ht="15.75" customHeight="1">
      <c r="A17" s="26"/>
      <c r="B17" s="27" t="s">
        <v>9</v>
      </c>
      <c r="C17" s="28"/>
      <c r="D17" s="28"/>
      <c r="E17" s="29"/>
      <c r="F17" s="29"/>
      <c r="G17" s="30"/>
      <c r="H17" s="31">
        <f>SUM(H6:H16)</f>
        <v>0</v>
      </c>
      <c r="I17" s="32"/>
      <c r="J17" s="31">
        <f>SUM(J6:J16)</f>
        <v>0</v>
      </c>
    </row>
    <row r="18" spans="1:10">
      <c r="A18" s="34"/>
      <c r="B18" s="35"/>
      <c r="C18" s="9"/>
      <c r="D18" s="9"/>
      <c r="E18" s="7"/>
      <c r="F18" s="7"/>
      <c r="G18" s="10"/>
      <c r="H18" s="10"/>
      <c r="I18" s="33"/>
      <c r="J18" s="10"/>
    </row>
    <row r="19" spans="1:10">
      <c r="A19" s="7"/>
      <c r="B19" s="8"/>
      <c r="C19" s="9"/>
      <c r="D19" s="9"/>
      <c r="E19" s="7"/>
      <c r="F19" s="7"/>
      <c r="G19" s="10"/>
      <c r="H19" s="10"/>
      <c r="I19" s="33"/>
      <c r="J19" s="10"/>
    </row>
    <row r="20" spans="1:10">
      <c r="A20" s="7"/>
      <c r="B20" s="8"/>
      <c r="C20" s="9"/>
      <c r="D20" s="9"/>
      <c r="E20" s="7"/>
      <c r="F20" s="7"/>
      <c r="G20" s="10"/>
      <c r="H20" s="10"/>
      <c r="I20" s="33"/>
      <c r="J20" s="10"/>
    </row>
    <row r="21" spans="1:10">
      <c r="A21" s="7"/>
      <c r="B21" s="8"/>
      <c r="C21" s="9"/>
      <c r="D21" s="9"/>
      <c r="E21" s="7" t="s">
        <v>10</v>
      </c>
      <c r="F21" s="7"/>
      <c r="G21" s="10"/>
      <c r="H21" s="10"/>
      <c r="I21" s="33"/>
      <c r="J21" s="10"/>
    </row>
    <row r="22" spans="1:10">
      <c r="A22" s="7"/>
      <c r="B22" s="8"/>
      <c r="C22" s="9"/>
      <c r="D22" s="9"/>
      <c r="E22" s="7" t="s">
        <v>11</v>
      </c>
      <c r="F22" s="7"/>
      <c r="G22" s="10"/>
      <c r="H22" s="10"/>
      <c r="I22" s="33"/>
      <c r="J22" s="10"/>
    </row>
    <row r="23" spans="1:10">
      <c r="A23" s="7"/>
      <c r="B23" s="8"/>
      <c r="C23" s="9"/>
      <c r="D23" s="9"/>
      <c r="E23" s="7"/>
      <c r="F23" s="7"/>
      <c r="G23" s="10"/>
      <c r="H23" s="10"/>
      <c r="I23" s="33"/>
      <c r="J23" s="10"/>
    </row>
    <row r="24" spans="1:10">
      <c r="A24" s="7"/>
      <c r="B24" s="8"/>
      <c r="C24" s="9"/>
      <c r="D24" s="9"/>
      <c r="E24" s="7"/>
      <c r="F24" s="7"/>
      <c r="G24" s="10"/>
      <c r="H24" s="10"/>
      <c r="I24" s="33"/>
      <c r="J24" s="10"/>
    </row>
    <row r="25" spans="1:10">
      <c r="A25" s="7"/>
      <c r="B25" s="8"/>
      <c r="C25" s="9"/>
      <c r="D25" s="9"/>
      <c r="E25" s="7"/>
      <c r="F25" s="7"/>
      <c r="G25" s="10"/>
      <c r="H25" s="10"/>
      <c r="I25" s="33"/>
      <c r="J25" s="10"/>
    </row>
    <row r="26" spans="1:10">
      <c r="A26" s="7"/>
      <c r="B26" s="8"/>
      <c r="C26" s="9"/>
      <c r="D26" s="9"/>
      <c r="E26" s="7"/>
      <c r="F26" s="7"/>
      <c r="G26" s="10"/>
      <c r="H26" s="10"/>
      <c r="I26" s="33"/>
      <c r="J26" s="10"/>
    </row>
  </sheetData>
  <sortState ref="A6:J16">
    <sortCondition ref="B6:B16"/>
  </sortState>
  <mergeCells count="2">
    <mergeCell ref="A4:J4"/>
    <mergeCell ref="H1:J1"/>
  </mergeCells>
  <pageMargins left="0.25" right="0.25" top="0.48958333333333331"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2025-11-21T14:03:03Z</dcterms:modified>
</cp:coreProperties>
</file>